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4355" windowHeight="6210"/>
  </bookViews>
  <sheets>
    <sheet name="Bleach Measurement Tables" sheetId="1" r:id="rId1"/>
    <sheet name="Sheet2" sheetId="2" r:id="rId2"/>
    <sheet name="Sheet3" sheetId="3" r:id="rId3"/>
  </sheets>
  <calcPr calcId="145621"/>
</workbook>
</file>

<file path=xl/calcChain.xml><?xml version="1.0" encoding="utf-8"?>
<calcChain xmlns="http://schemas.openxmlformats.org/spreadsheetml/2006/main">
  <c r="I14" i="1" l="1"/>
  <c r="F2" i="1"/>
  <c r="D2" i="1"/>
  <c r="G2" i="1" s="1"/>
  <c r="G5" i="1" l="1"/>
  <c r="D5" i="1"/>
  <c r="F4" i="1" l="1"/>
  <c r="F6" i="1"/>
  <c r="F7" i="1"/>
  <c r="F8" i="1"/>
  <c r="F9" i="1"/>
  <c r="F3" i="1"/>
  <c r="D4" i="1"/>
  <c r="D6" i="1"/>
  <c r="D7" i="1"/>
  <c r="D8" i="1"/>
  <c r="D9" i="1"/>
  <c r="D3" i="1"/>
  <c r="G9" i="1" l="1"/>
  <c r="G4" i="1"/>
  <c r="G8" i="1"/>
  <c r="G7" i="1"/>
  <c r="G3" i="1"/>
  <c r="G6" i="1"/>
</calcChain>
</file>

<file path=xl/sharedStrings.xml><?xml version="1.0" encoding="utf-8"?>
<sst xmlns="http://schemas.openxmlformats.org/spreadsheetml/2006/main" count="22" uniqueCount="22">
  <si>
    <t>Desired Solution Conc.</t>
  </si>
  <si>
    <t>Parts Bleach</t>
  </si>
  <si>
    <t>Parts Water</t>
  </si>
  <si>
    <t>JIK (Africa)</t>
  </si>
  <si>
    <t>Blanqueador, chloro (Mexico)</t>
  </si>
  <si>
    <t>Percent Available Chlorine</t>
  </si>
  <si>
    <t>Lavandina (Bolivia)</t>
  </si>
  <si>
    <t>Chloros (UK), Lejia (Peru)</t>
  </si>
  <si>
    <t>Volume of Water (L)</t>
  </si>
  <si>
    <t>Volume of Bleach Dilution (mL)</t>
  </si>
  <si>
    <t>Instructions</t>
  </si>
  <si>
    <t>Hit the return or enter button on your keyboard.</t>
  </si>
  <si>
    <t>Bleach Bottle Brand Name</t>
  </si>
  <si>
    <t>In column A we list common brands of bleach - locate the brand available to you.  Column B lists the percent available chlorine for that brand.</t>
  </si>
  <si>
    <t>If you don't find your brand of bleach, check the bottle of bleach that you have and find the percent available chlorine.  Using the percent available chlorine, find the closest equivalent in Column B</t>
  </si>
  <si>
    <t>Enter the amount of water you will use to clean the NASG in cell E4 (the yellow highlighted cell)</t>
  </si>
  <si>
    <t>The amount of bleach you need (for the amount of water entered in cell E4) will be calculated in column G, in the same line as the brand and percent chlorine of the bleach you have</t>
  </si>
  <si>
    <t>Desired Solution Volume (L)</t>
  </si>
  <si>
    <t>Household Bleach (USA, Canada), Eau de Javel (France, Vietnam) (15° Chlorum)</t>
  </si>
  <si>
    <t>Extrait de Javel (France) (48° chlorum), Chloros (UK)</t>
  </si>
  <si>
    <t>Bayclin (Timor Leste)</t>
  </si>
  <si>
    <r>
      <t>Eau de Javel 8</t>
    </r>
    <r>
      <rPr>
        <sz val="12"/>
        <color theme="1"/>
        <rFont val="Calibri"/>
        <family val="2"/>
      </rPr>
      <t>˚ (Niger)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</si>
</sst>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2"/>
      <color theme="1"/>
      <name val="Arial"/>
      <family val="2"/>
    </font>
    <font>
      <sz val="12"/>
      <color theme="1"/>
      <name val="Arial"/>
      <family val="2"/>
    </font>
    <font>
      <sz val="12"/>
      <color theme="1"/>
      <name val="Calibri"/>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20">
    <xf numFmtId="0" fontId="0" fillId="0" borderId="0" xfId="0"/>
    <xf numFmtId="0" fontId="1" fillId="0" borderId="1" xfId="0" applyFont="1" applyBorder="1"/>
    <xf numFmtId="0" fontId="1" fillId="0" borderId="1" xfId="0" applyFont="1" applyBorder="1" applyAlignment="1">
      <alignment wrapText="1"/>
    </xf>
    <xf numFmtId="0" fontId="1" fillId="0" borderId="3" xfId="0" applyFont="1" applyBorder="1" applyAlignment="1">
      <alignment wrapText="1"/>
    </xf>
    <xf numFmtId="0" fontId="1" fillId="0" borderId="1" xfId="0" applyFont="1" applyFill="1" applyBorder="1" applyAlignment="1">
      <alignment horizontal="center" wrapText="1"/>
    </xf>
    <xf numFmtId="0" fontId="1" fillId="0" borderId="2" xfId="0" applyFont="1" applyFill="1" applyBorder="1" applyAlignment="1">
      <alignment horizontal="center" wrapText="1"/>
    </xf>
    <xf numFmtId="0" fontId="1" fillId="0" borderId="0" xfId="0" applyFont="1"/>
    <xf numFmtId="0" fontId="2" fillId="0" borderId="1" xfId="0" applyFont="1" applyBorder="1"/>
    <xf numFmtId="164" fontId="2" fillId="3" borderId="1" xfId="0" applyNumberFormat="1" applyFont="1" applyFill="1" applyBorder="1"/>
    <xf numFmtId="1" fontId="2" fillId="0" borderId="1" xfId="0" applyNumberFormat="1" applyFont="1" applyBorder="1"/>
    <xf numFmtId="10" fontId="2" fillId="3" borderId="4" xfId="0" applyNumberFormat="1" applyFont="1" applyFill="1" applyBorder="1" applyAlignment="1">
      <alignment wrapText="1"/>
    </xf>
    <xf numFmtId="0" fontId="2" fillId="0" borderId="0" xfId="0" applyFont="1"/>
    <xf numFmtId="0" fontId="2" fillId="0" borderId="1" xfId="0" applyFont="1" applyBorder="1" applyAlignment="1">
      <alignment wrapText="1"/>
    </xf>
    <xf numFmtId="9" fontId="2" fillId="3" borderId="1" xfId="0" applyNumberFormat="1" applyFont="1" applyFill="1" applyBorder="1"/>
    <xf numFmtId="0" fontId="2" fillId="0" borderId="4" xfId="0" applyFont="1" applyFill="1" applyBorder="1" applyAlignment="1">
      <alignment horizontal="left" wrapText="1"/>
    </xf>
    <xf numFmtId="0" fontId="2" fillId="2" borderId="5" xfId="0" applyFont="1" applyFill="1" applyBorder="1"/>
    <xf numFmtId="9" fontId="2" fillId="0" borderId="1" xfId="0" applyNumberFormat="1" applyFont="1" applyBorder="1"/>
    <xf numFmtId="10" fontId="2" fillId="3" borderId="1" xfId="0" applyNumberFormat="1" applyFont="1" applyFill="1" applyBorder="1"/>
    <xf numFmtId="0" fontId="2" fillId="0" borderId="0" xfId="0" applyFont="1" applyAlignment="1">
      <alignment horizontal="left"/>
    </xf>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80" zoomScaleNormal="80" workbookViewId="0">
      <selection activeCell="A3" sqref="A3"/>
    </sheetView>
  </sheetViews>
  <sheetFormatPr defaultColWidth="8.85546875" defaultRowHeight="15" x14ac:dyDescent="0.2"/>
  <cols>
    <col min="1" max="1" width="45.85546875" style="11" customWidth="1"/>
    <col min="2" max="2" width="16.28515625" style="11" customWidth="1"/>
    <col min="3" max="3" width="11.28515625" style="11" bestFit="1" customWidth="1"/>
    <col min="4" max="4" width="15.28515625" style="11" bestFit="1" customWidth="1"/>
    <col min="5" max="5" width="21.42578125" style="11" bestFit="1" customWidth="1"/>
    <col min="6" max="6" width="16.28515625" style="11" bestFit="1" customWidth="1"/>
    <col min="7" max="7" width="16.7109375" style="11" bestFit="1" customWidth="1"/>
    <col min="8" max="16384" width="8.85546875" style="11"/>
  </cols>
  <sheetData>
    <row r="1" spans="1:9" s="6" customFormat="1" ht="46.9" x14ac:dyDescent="0.3">
      <c r="A1" s="1" t="s">
        <v>12</v>
      </c>
      <c r="B1" s="2" t="s">
        <v>5</v>
      </c>
      <c r="C1" s="1" t="s">
        <v>1</v>
      </c>
      <c r="D1" s="1" t="s">
        <v>2</v>
      </c>
      <c r="E1" s="3" t="s">
        <v>0</v>
      </c>
      <c r="F1" s="4" t="s">
        <v>8</v>
      </c>
      <c r="G1" s="5" t="s">
        <v>9</v>
      </c>
    </row>
    <row r="2" spans="1:9" s="6" customFormat="1" ht="15.75" x14ac:dyDescent="0.25">
      <c r="A2" s="7" t="s">
        <v>21</v>
      </c>
      <c r="B2" s="8">
        <v>2.5000000000000001E-2</v>
      </c>
      <c r="C2" s="7">
        <v>1</v>
      </c>
      <c r="D2" s="9">
        <f t="shared" ref="D2" si="0">C2*B2/E$3</f>
        <v>250</v>
      </c>
      <c r="E2" s="10">
        <v>1E-4</v>
      </c>
      <c r="F2" s="7">
        <f>E$5</f>
        <v>30</v>
      </c>
      <c r="G2" s="9">
        <f t="shared" ref="G2" si="1">(C2/D2)*F2*1000</f>
        <v>120</v>
      </c>
    </row>
    <row r="3" spans="1:9" x14ac:dyDescent="0.25">
      <c r="A3" s="7" t="s">
        <v>3</v>
      </c>
      <c r="B3" s="8">
        <v>3.5000000000000003E-2</v>
      </c>
      <c r="C3" s="7">
        <v>1</v>
      </c>
      <c r="D3" s="9">
        <f t="shared" ref="D3:D9" si="2">C3*B3/E$3</f>
        <v>350</v>
      </c>
      <c r="E3" s="10">
        <v>1E-4</v>
      </c>
      <c r="F3" s="7">
        <f>E$5</f>
        <v>30</v>
      </c>
      <c r="G3" s="9">
        <f t="shared" ref="G3:G9" si="3">(C3/D3)*F3*1000</f>
        <v>85.714285714285708</v>
      </c>
    </row>
    <row r="4" spans="1:9" ht="32.25" customHeight="1" x14ac:dyDescent="0.2">
      <c r="A4" s="12" t="s">
        <v>18</v>
      </c>
      <c r="B4" s="8">
        <v>0.05</v>
      </c>
      <c r="C4" s="7">
        <v>1</v>
      </c>
      <c r="D4" s="9">
        <f t="shared" si="2"/>
        <v>500</v>
      </c>
      <c r="E4" s="14" t="s">
        <v>17</v>
      </c>
      <c r="F4" s="7">
        <f>E$5</f>
        <v>30</v>
      </c>
      <c r="G4" s="9">
        <f t="shared" si="3"/>
        <v>60</v>
      </c>
    </row>
    <row r="5" spans="1:9" ht="32.25" customHeight="1" thickBot="1" x14ac:dyDescent="0.3">
      <c r="A5" s="12" t="s">
        <v>20</v>
      </c>
      <c r="B5" s="17">
        <v>5.2499999999999998E-2</v>
      </c>
      <c r="C5" s="7">
        <v>1</v>
      </c>
      <c r="D5" s="9">
        <f t="shared" si="2"/>
        <v>525</v>
      </c>
      <c r="E5" s="15">
        <v>30</v>
      </c>
      <c r="F5" s="7">
        <v>30</v>
      </c>
      <c r="G5" s="9">
        <f t="shared" si="3"/>
        <v>57.142857142857139</v>
      </c>
    </row>
    <row r="6" spans="1:9" x14ac:dyDescent="0.25">
      <c r="A6" s="7" t="s">
        <v>4</v>
      </c>
      <c r="B6" s="13">
        <v>0.06</v>
      </c>
      <c r="C6" s="7">
        <v>1</v>
      </c>
      <c r="D6" s="9">
        <f t="shared" si="2"/>
        <v>600</v>
      </c>
      <c r="F6" s="7">
        <f>E$5</f>
        <v>30</v>
      </c>
      <c r="G6" s="9">
        <f t="shared" si="3"/>
        <v>50</v>
      </c>
    </row>
    <row r="7" spans="1:9" x14ac:dyDescent="0.25">
      <c r="A7" s="7" t="s">
        <v>6</v>
      </c>
      <c r="B7" s="16">
        <v>0.08</v>
      </c>
      <c r="C7" s="7">
        <v>1</v>
      </c>
      <c r="D7" s="9">
        <f t="shared" si="2"/>
        <v>800</v>
      </c>
      <c r="F7" s="7">
        <f>E$5</f>
        <v>30</v>
      </c>
      <c r="G7" s="9">
        <f t="shared" si="3"/>
        <v>37.5</v>
      </c>
    </row>
    <row r="8" spans="1:9" x14ac:dyDescent="0.25">
      <c r="A8" s="7" t="s">
        <v>7</v>
      </c>
      <c r="B8" s="16">
        <v>0.1</v>
      </c>
      <c r="C8" s="7">
        <v>1</v>
      </c>
      <c r="D8" s="9">
        <f t="shared" si="2"/>
        <v>1000</v>
      </c>
      <c r="F8" s="7">
        <f>E$5</f>
        <v>30</v>
      </c>
      <c r="G8" s="9">
        <f t="shared" si="3"/>
        <v>30</v>
      </c>
    </row>
    <row r="9" spans="1:9" ht="30" x14ac:dyDescent="0.2">
      <c r="A9" s="12" t="s">
        <v>19</v>
      </c>
      <c r="B9" s="16">
        <v>0.15</v>
      </c>
      <c r="C9" s="7">
        <v>1</v>
      </c>
      <c r="D9" s="9">
        <f t="shared" si="2"/>
        <v>1499.9999999999998</v>
      </c>
      <c r="F9" s="7">
        <f>E$5</f>
        <v>30</v>
      </c>
      <c r="G9" s="9">
        <f t="shared" si="3"/>
        <v>20.000000000000004</v>
      </c>
    </row>
    <row r="11" spans="1:9" ht="15.6" x14ac:dyDescent="0.3">
      <c r="A11" s="6" t="s">
        <v>10</v>
      </c>
    </row>
    <row r="12" spans="1:9" x14ac:dyDescent="0.25">
      <c r="A12" s="18" t="s">
        <v>13</v>
      </c>
      <c r="B12" s="18"/>
      <c r="C12" s="18"/>
      <c r="D12" s="18"/>
      <c r="E12" s="18"/>
      <c r="F12" s="18"/>
      <c r="G12" s="18"/>
    </row>
    <row r="13" spans="1:9" ht="30" customHeight="1" x14ac:dyDescent="0.25">
      <c r="A13" s="19" t="s">
        <v>14</v>
      </c>
      <c r="B13" s="19"/>
      <c r="C13" s="19"/>
      <c r="D13" s="19"/>
      <c r="E13" s="19"/>
      <c r="F13" s="19"/>
      <c r="G13" s="19"/>
    </row>
    <row r="14" spans="1:9" x14ac:dyDescent="0.25">
      <c r="A14" s="11" t="s">
        <v>15</v>
      </c>
      <c r="I14" s="11">
        <f>(15*8)/48</f>
        <v>2.5</v>
      </c>
    </row>
    <row r="15" spans="1:9" x14ac:dyDescent="0.25">
      <c r="A15" s="11" t="s">
        <v>11</v>
      </c>
    </row>
    <row r="17" spans="1:7" ht="32.25" customHeight="1" x14ac:dyDescent="0.2">
      <c r="A17" s="19" t="s">
        <v>16</v>
      </c>
      <c r="B17" s="19"/>
      <c r="C17" s="19"/>
      <c r="D17" s="19"/>
      <c r="E17" s="19"/>
      <c r="F17" s="19"/>
      <c r="G17" s="19"/>
    </row>
  </sheetData>
  <mergeCells count="3">
    <mergeCell ref="A12:G12"/>
    <mergeCell ref="A13:G13"/>
    <mergeCell ref="A17:G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Bleach Measurement Tables</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Carlin</dc:creator>
  <cp:lastModifiedBy>Butrick, Elizabeth</cp:lastModifiedBy>
  <dcterms:created xsi:type="dcterms:W3CDTF">2012-12-19T17:09:55Z</dcterms:created>
  <dcterms:modified xsi:type="dcterms:W3CDTF">2014-08-14T21:09:24Z</dcterms:modified>
</cp:coreProperties>
</file>